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D887" i="2"/>
  <c r="C887" i="2"/>
  <c r="B887" i="2"/>
  <c r="A887" i="2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D791" i="2"/>
  <c r="C791" i="2"/>
  <c r="B791" i="2"/>
  <c r="A791" i="2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D695" i="2"/>
  <c r="C695" i="2"/>
  <c r="B695" i="2"/>
  <c r="A695" i="2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D195" i="2"/>
  <c r="C195" i="2"/>
  <c r="B195" i="2"/>
  <c r="A195" i="2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<sst xmlns="http://schemas.openxmlformats.org/spreadsheetml/2006/main" count="459" uniqueCount="369">
  <si>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</si>
  <si>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</si>
  <si>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</si>
  <si>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</si>
  <si>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</si>
  <si>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</si>
  <si>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</si>
  <si>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</si>
  <si>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</si>
  <si>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</si>
  <si>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</si>
  <si>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</si>
  <si>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</si>
  <si>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</si>
  <si>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</si>
  <si>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</si>
  <si>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</si>
  <si>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</si>
  <si>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</si>
  <si>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</si>
  <si>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</si>
  <si>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</si>
  <si>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</si>
  <si>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</si>
  <si>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</si>
  <si>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</si>
  <si>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</si>
  <si>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</si>
  <si>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</si>
  <si>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</si>
  <si>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</si>
  <si>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</si>
  <si>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</si>
  <si>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</si>
  <si>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</si>
  <si>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</si>
  <si>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</si>
  <si>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</si>
  <si>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</si>
  <si>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</si>
  <si>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</si>
  <si>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</si>
  <si>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</si>
  <si>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</si>
  <si>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</si>
  <si>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</si>
  <si>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</si>
  <si>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</si>
  <si>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</si>
  <si>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</si>
  <si>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</si>
  <si>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</si>
  <si>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</si>
  <si>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</si>
  <si>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</si>
  <si>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</si>
  <si>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</si>
  <si>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</si>
  <si>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</si>
  <si>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</si>
  <si>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</si>
  <si>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</si>
  <si>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</si>
  <si>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</si>
  <si>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</si>
  <si>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</si>
  <si>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</si>
  <si>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</si>
  <si>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</si>
  <si>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</si>
  <si>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</si>
  <si>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</si>
  <si>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</si>
  <si>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</si>
  <si>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</si>
  <si>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</si>
  <si>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</si>
  <si>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</si>
  <si>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</si>
  <si>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</si>
  <si>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</si>
  <si>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</si>
  <si>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</si>
  <si>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</si>
  <si>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</si>
  <si>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</si>
  <si>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</si>
  <si>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</si>
  <si>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</si>
  <si>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</si>
  <si>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</si>
  <si>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</si>
  <si>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</si>
  <si>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</si>
  <si>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</si>
  <si>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</si>
  <si>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</si>
  <si>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</si>
  <si>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</si>
  <si>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</si>
  <si>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</si>
  <si>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</si>
  <si>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</si>
  <si>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</si>
  <si>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</si>
  <si>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</si>
  <si>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</si>
  <si>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</si>
  <si>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</si>
  <si>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</si>
  <si>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</si>
  <si>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</si>
  <si>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</si>
  <si>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</si>
  <si>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</si>
  <si>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</si>
  <si>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</si>
  <si>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</si>
  <si>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</si>
  <si>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</si>
  <si>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</si>
  <si>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</si>
  <si>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</si>
  <si>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</si>
  <si>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</si>
  <si>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</si>
  <si>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</si>
  <si>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</si>
  <si>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</si>
  <si>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</si>
  <si>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</si>
  <si>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</si>
  <si>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</si>
  <si>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</si>
  <si>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</si>
  <si>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</si>
  <si>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</si>
  <si>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</si>
  <si>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</si>
  <si>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</si>
  <si>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</si>
  <si>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</si>
  <si>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</si>
  <si>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</si>
  <si>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</si>
  <si>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</si>
  <si>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</si>
  <si>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</si>
  <si>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</si>
  <si>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</si>
  <si>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</si>
  <si>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</si>
  <si>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</si>
  <si>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</si>
  <si>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</si>
  <si>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</si>
  <si>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</si>
  <si>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</si>
  <si>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</si>
  <si>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</si>
  <si>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</si>
  <si>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</si>
  <si>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</si>
  <si>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</si>
  <si>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</si>
  <si>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</si>
  <si>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</si>
  <si>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</si>
  <si>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</si>
  <si>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</si>
  <si>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</si>
  <si>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</si>
  <si>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</si>
  <si>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</si>
  <si>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</si>
  <si>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</si>
  <si>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15/06/2025</t>
  </si>
  <si>
    <t>PD25001017</t>
  </si>
  <si>
    <t>הנדסה-מטה</t>
  </si>
  <si>
    <t>בטיפול רכש</t>
  </si>
  <si>
    <t>eden_s</t>
  </si>
  <si>
    <t>Y</t>
  </si>
  <si>
    <t>W2500089</t>
  </si>
  <si>
    <t>evgeniy_m</t>
  </si>
  <si>
    <t>400</t>
  </si>
  <si>
    <t>חוזה עבודות</t>
  </si>
  <si>
    <t>00</t>
  </si>
  <si>
    <t>מאשרי דרישות מרוכזות - כללי</t>
  </si>
  <si>
    <t>X</t>
  </si>
  <si>
    <t>300,780.00</t>
  </si>
  <si>
    <t>54,140.40</t>
  </si>
  <si>
    <t>354,920.40</t>
  </si>
  <si>
    <t>ILS</t>
  </si>
  <si>
    <t>002</t>
  </si>
  <si>
    <t>rainish</t>
  </si>
  <si>
    <t>michal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</si>
  <si>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</si>
  <si>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</si>
  <si>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</si>
  <si>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</si>
  <si>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</si>
  <si>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</si>
  <si>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</si>
  <si>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</si>
  <si>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משאבות טורבינה במשאבת פיירדוס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</si>
  <si>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</si>
  <si>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</si>
  <si>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</si>
  <si>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</si>
  <si>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</si>
  <si>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</si>
  <si>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</si>
  <si>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</si>
  <si>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</si>
  <si>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</si>
  <si>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</si>
  <si>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</si>
  <si>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</si>
  <si>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300,780</t>
  </si>
  <si>
    <t>1.00</t>
  </si>
  <si>
    <t>יח</t>
  </si>
  <si>
    <t>108</t>
  </si>
  <si>
    <t>230079</t>
  </si>
  <si>
    <t>210</t>
  </si>
  <si>
    <t>108.230079.12.210-400</t>
  </si>
  <si>
    <t>טרמינל</t>
  </si>
  <si>
    <t>החלפת משאבה חשמלית לפיירדוס טרמי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</si>
  <si>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</si>
  <si>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</si>
  <si>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</si>
  <si>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</si>
  <si>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</si>
  <si>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</si>
  <si>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</si>
  <si>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</si>
  <si>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WE070142</t>
  </si>
  <si>
    <t>פרוק של משאבת תרכיז הפעלת טורבינת מים</t>
  </si>
  <si>
    <t>פירוק של הזנה וניקו מים מטורבינת המים, פרוק של אוגני משאבה, פתיחה של ברגי עיגון הרנה, הנפה פרוק משאבה ואחסון</t>
  </si>
  <si>
    <t>CMP</t>
  </si>
  <si>
    <t>6.2.130</t>
  </si>
  <si>
    <t>WE070061</t>
  </si>
  <si>
    <t>פרוק צנרת כבוי / מים אש עילית</t>
  </si>
  <si>
    <t>חיתוך ופרוק צנרת עילית ניקוי שטיפה, הרמה הובלה ואחסון זמני</t>
  </si>
  <si>
    <t>IDM</t>
  </si>
  <si>
    <t>6.2.65</t>
  </si>
  <si>
    <t>WE070063</t>
  </si>
  <si>
    <t>פרוק של מגופים שסתומים ואביזרים מתוברגים</t>
  </si>
  <si>
    <t>פרוק של מגופים ואביזרים מתוברגים, ניקוי ואחסון זמני</t>
  </si>
  <si>
    <t>ID</t>
  </si>
  <si>
    <t>6.2.67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</si>
  <si>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</si>
  <si>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</si>
  <si>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</si>
  <si>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</si>
  <si>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WE070022</t>
  </si>
  <si>
    <t>התקנת איחוד / רקורד</t>
  </si>
  <si>
    <t>הרכבה פתיחה או וסגירה של איחוד / רקורד כולל כל חומרי העזר</t>
  </si>
  <si>
    <t>6.2.22</t>
  </si>
  <si>
    <t>WE020076</t>
  </si>
  <si>
    <t>פירוק יסודות בטון ובורות ניקוז ליד מלכודות</t>
  </si>
  <si>
    <t>פירוק יסודות בטון ובורות ניקוז ליד מלכודות, וסילוק פסולט מאתר למקום שאושר ע"י הרשויות.</t>
  </si>
  <si>
    <t>מ3</t>
  </si>
  <si>
    <t>WE040098</t>
  </si>
  <si>
    <t>פירוק/פתיחת אספלט/בטון/ריצוף בלטות כולל ניסור</t>
  </si>
  <si>
    <t>פירוק/פתיחת אספלט/בטון/ריצוף בלטות כולל ניסור לפי הצורך והחזרת המצב לקדמותו</t>
  </si>
  <si>
    <t>מ2</t>
  </si>
  <si>
    <t>WE020073</t>
  </si>
  <si>
    <t>ניסור או חיתוך בטון עד עובי 30 ס''מ</t>
  </si>
  <si>
    <t>ניסור או חיתוך קיר / תקרה / רצפת בטון מזויין עד עובי 30 ס''מ</t>
  </si>
  <si>
    <t>מטר</t>
  </si>
  <si>
    <t>6.1.267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</si>
  <si>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</si>
  <si>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</si>
  <si>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</si>
  <si>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6.1.08</t>
  </si>
  <si>
    <t>WE060010</t>
  </si>
  <si>
    <t>אספקה, פיזור והידוק מצע סוג א</t>
  </si>
  <si>
    <t>אספקה ופיזור מצע סוג א' מהודק בשכבות של 20 ס''מ לדרגת הידוק 98%.</t>
  </si>
  <si>
    <t>6.3.10</t>
  </si>
  <si>
    <t>WE020200</t>
  </si>
  <si>
    <t>אספקה והנחת יריעות פוליאתילן</t>
  </si>
  <si>
    <t>אספקה והנחת יריעות פוליאתילן עובי 0.2 מ"מ לרבות ישור והכנת השטח</t>
  </si>
  <si>
    <t>6.2.204</t>
  </si>
  <si>
    <t>WE020078</t>
  </si>
  <si>
    <t>יסודות בודדים בטון בשטחי חתך שונים עד 0.5 מ"ר</t>
  </si>
  <si>
    <t>יסודות בודדים בטון ב-30 (שקיעה ''5, חשיפה 2-4) בשטחי חתך שונים עד 0.5 מ"ר</t>
  </si>
  <si>
    <t>WE020128</t>
  </si>
  <si>
    <t>יציקה של גראוט מתפשט כגון סיקה גראוט  בעובי  עד 10 ס"מ</t>
  </si>
  <si>
    <t>יציקה של גראוט מתפשט כגון סיקה גראוט 214/90 או ש"ע ללא אגרגט בעובי  עד 10 ס"מ המורכבת משתי שכבות</t>
  </si>
  <si>
    <t>6.1.453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</si>
  <si>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</si>
  <si>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</si>
  <si>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</si>
  <si>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</si>
  <si>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WE020064</t>
  </si>
  <si>
    <t>מוטות פלדה עגולים מצולעים בכל הקטרים לזיון בטון.</t>
  </si>
  <si>
    <t>טון</t>
  </si>
  <si>
    <t>6.1.86</t>
  </si>
  <si>
    <t>WE020065</t>
  </si>
  <si>
    <t>רשתות פלדה מרותכות בכל הקטרים והאורכים לזיון בטון</t>
  </si>
  <si>
    <t>6.1.87</t>
  </si>
  <si>
    <t>WE020104</t>
  </si>
  <si>
    <t>תפר התפשטות אטום לחדירת נוזלים בקירות ו/או אלמנטים</t>
  </si>
  <si>
    <t>6.1.356</t>
  </si>
  <si>
    <t>WE070185</t>
  </si>
  <si>
    <t>הובלה, טיפול והתקנת יחידת מינון לקצף כיבוי אש עפ"י מפרט</t>
  </si>
  <si>
    <t>הובלה, טיפול והתקנת  Foam Concentrate Proportioning Unit בהתאם למפרט הטכני. העבודה כוללת הרכבה עיגון ופילוס.</t>
  </si>
  <si>
    <t>6.2.203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</si>
  <si>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</si>
  <si>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</si>
  <si>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</si>
  <si>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</si>
  <si>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</si>
  <si>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</si>
  <si>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</si>
  <si>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</si>
  <si>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WE070003</t>
  </si>
  <si>
    <t>ריתוך צנרת פלב''מ</t>
  </si>
  <si>
    <t>ריתוך TIG של כל סוגי האוגנים ו/או ריתוך השקה ו/או ריתוך SW מפלב''מ עד וכולל sch-40 כולל הכנת מדר וגבוי גז.</t>
  </si>
  <si>
    <t>6.2.03</t>
  </si>
  <si>
    <t>WE070006</t>
  </si>
  <si>
    <t>חיתוך צנרת ב''חם'' כולל הכנת מדר</t>
  </si>
  <si>
    <t>חיתוך ב''חם'' קצה צינור כולל הכנת מדר</t>
  </si>
  <si>
    <t>6.2.06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</si>
  <si>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</si>
  <si>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</si>
  <si>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</si>
  <si>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</si>
  <si>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</si>
  <si>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</si>
  <si>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</si>
  <si>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</si>
  <si>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WE070114</t>
  </si>
  <si>
    <t>התקנת מגופים מאוגנים דרג 150#  עם חיבור מפעיל חשמלי</t>
  </si>
  <si>
    <t>התקנת מגופים מאוגנים דרג 150#  עם חיבור מפעיל חשמלי מסוג ROTORK או ש"ע.</t>
  </si>
  <si>
    <t>6.2.114</t>
  </si>
  <si>
    <t>WE070021</t>
  </si>
  <si>
    <t>הברגות</t>
  </si>
  <si>
    <t>ביצוע של הברגה לקצה צינור</t>
  </si>
  <si>
    <t>6.2.21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</si>
  <si>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</si>
  <si>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</si>
  <si>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</si>
  <si>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</si>
  <si>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</si>
  <si>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</si>
  <si>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</si>
  <si>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</si>
  <si>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</si>
  <si>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WE100004</t>
  </si>
  <si>
    <t>רתך מקצועי</t>
  </si>
  <si>
    <t>רתך מקצועי כולל רתכת ואלקטרודות</t>
  </si>
  <si>
    <t>ש'ע</t>
  </si>
  <si>
    <t>6.5.24</t>
  </si>
  <si>
    <t>WE100012</t>
  </si>
  <si>
    <t>עוזר למסגר,לצנר ולרתך</t>
  </si>
  <si>
    <t>6.5.32</t>
  </si>
  <si>
    <t>WE090014</t>
  </si>
  <si>
    <t>מנוף</t>
  </si>
  <si>
    <t>מנוף בעל כושר הרמה 5 טון בזרוע 10 מטרים</t>
  </si>
  <si>
    <t>6.5.14</t>
  </si>
  <si>
    <t>WE090012</t>
  </si>
  <si>
    <t>כבאית עם מיכל מים ותרכזי קצף</t>
  </si>
  <si>
    <t>כבאית עם מיכל מים ותרכזי קצף כולל צוות הפעלה מקצועי של כבאים</t>
  </si>
  <si>
    <t>6.5.12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</si>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</sst>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משאבות טורבינה במשאבת פיירדוס בטרמינל</v>
      </c>
      <c r="B2" s="5"/>
      <c r="C2" s="5" t="str">
        <f>IF(DataSheet!B2&lt;&gt;0,DataSheet!B2,"")</f>
        <v>PD25001017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WE070142</v>
      </c>
      <c r="B5" s="4" t="str">
        <f>IF(DataSheet!D6&lt;&gt;0,DataSheet!D6,"")</f>
        <v>פרוק של משאבת תרכיז הפעלת טורבינת מים</v>
      </c>
      <c r="C5" s="4" t="str">
        <f>IF(DataSheet!E6&lt;&gt;0,DataSheet!E6,"")</f>
        <v>פירוק של הזנה וניקו מים מטורבינת המים, פרוק של אוגני משאבה, פתיחה של ברגי עיגון הרנה, הנפה פרוק משאבה ואחסון</v>
      </c>
      <c r="D5" s="5" t="str">
        <f>IF(A5="","",IF(DataSheet!J6=0,"פריט ללא הבהרה",DataSheet!J6))</f>
        <v>6.2.130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WE070061</v>
      </c>
      <c r="B6" s="4" t="str">
        <f>IF(DataSheet!D7&lt;&gt;0,DataSheet!D7,"")</f>
        <v>פרוק צנרת כבוי / מים אש עילית</v>
      </c>
      <c r="C6" s="4" t="str">
        <f>IF(DataSheet!E7&lt;&gt;0,DataSheet!E7,"")</f>
        <v>חיתוך ופרוק צנרת עילית ניקוי שטיפה, הרמה הובלה ואחסון זמני</v>
      </c>
      <c r="D6" s="5" t="str">
        <f>IF(A6="","",IF(DataSheet!J7=0,"פריט ללא הבהרה",DataSheet!J7))</f>
        <v>6.2.65</v>
      </c>
      <c r="E6">
        <f>IF(DataSheet!B7&lt;&gt;0,DataSheet!B7,"")</f>
        <v>180</v>
      </c>
      <c r="F6" t="str">
        <f>IF(DataSheet!F7&lt;&gt;0,DataSheet!F7,"")</f>
        <v>IDM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WE070063</v>
      </c>
      <c r="B7" s="4" t="str">
        <f>IF(DataSheet!D8&lt;&gt;0,DataSheet!D8,"")</f>
        <v>פרוק של מגופים שסתומים ואביזרים מתוברגים</v>
      </c>
      <c r="C7" s="4" t="str">
        <f>IF(DataSheet!E8&lt;&gt;0,DataSheet!E8,"")</f>
        <v>פרוק של מגופים ואביזרים מתוברגים, ניקוי ואחסון זמני</v>
      </c>
      <c r="D7" s="5" t="str">
        <f>IF(A7="","",IF(DataSheet!J8=0,"פריט ללא הבהרה",DataSheet!J8))</f>
        <v>6.2.67</v>
      </c>
      <c r="E7">
        <f>IF(DataSheet!B8&lt;&gt;0,DataSheet!B8,"")</f>
        <v>100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WE070009</v>
      </c>
      <c r="B8" s="4" t="str">
        <f>IF(DataSheet!D9&lt;&gt;0,DataSheet!D9,"")</f>
        <v>פרוק של זוג אוגנים עד וכולל ASA 300</v>
      </c>
      <c r="C8" s="4" t="str">
        <f>IF(DataSheet!E9&lt;&gt;0,DataSheet!E9,"")</f>
        <v>פרוק של זוג אוגנים מכל סוג עד וכולל ASA 300</v>
      </c>
      <c r="D8" s="5" t="str">
        <f>IF(A8="","",IF(DataSheet!J9=0,"פריט ללא הבהרה",DataSheet!J9))</f>
        <v>6.2.09</v>
      </c>
      <c r="E8">
        <f>IF(DataSheet!B9&lt;&gt;0,DataSheet!B9,"")</f>
        <v>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WE070022</v>
      </c>
      <c r="B9" s="4" t="str">
        <f>IF(DataSheet!D10&lt;&gt;0,DataSheet!D10,"")</f>
        <v>התקנת איחוד / רקורד</v>
      </c>
      <c r="C9" s="4" t="str">
        <f>IF(DataSheet!E10&lt;&gt;0,DataSheet!E10,"")</f>
        <v>הרכבה פתיחה או וסגירה של איחוד / רקורד כולל כל חומרי העזר</v>
      </c>
      <c r="D9" s="5" t="str">
        <f>IF(A9="","",IF(DataSheet!J10=0,"פריט ללא הבהרה",DataSheet!J10))</f>
        <v>6.2.22</v>
      </c>
      <c r="E9">
        <f>IF(DataSheet!B10&lt;&gt;0,DataSheet!B10,"")</f>
        <v>90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WE020076</v>
      </c>
      <c r="B10" s="4" t="str">
        <f>IF(DataSheet!D11&lt;&gt;0,DataSheet!D11,"")</f>
        <v>פירוק יסודות בטון ובורות ניקוז ליד מלכודות</v>
      </c>
      <c r="C10" s="4" t="str">
        <f>IF(DataSheet!E11&lt;&gt;0,DataSheet!E11,"")</f>
        <v>פירוק יסודות בטון ובורות ניקוז ליד מלכודות, וסילוק פסולט מאתר למקום שאושר ע"י הרשויות.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2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WE040098</v>
      </c>
      <c r="B11" s="4" t="str">
        <f>IF(DataSheet!D12&lt;&gt;0,DataSheet!D12,"")</f>
        <v>פירוק/פתיחת אספלט/בטון/ריצוף בלטות כולל ניסור</v>
      </c>
      <c r="C11" s="4" t="str">
        <f>IF(DataSheet!E12&lt;&gt;0,DataSheet!E12,"")</f>
        <v>פירוק/פתיחת אספלט/בטון/ריצוף בלטות כולל ניסור לפי הצורך והחזרת המצב לקדמותו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11.5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WE020073</v>
      </c>
      <c r="B12" s="4" t="str">
        <f>IF(DataSheet!D13&lt;&gt;0,DataSheet!D13,"")</f>
        <v>ניסור או חיתוך בטון עד עובי 30 ס''מ</v>
      </c>
      <c r="C12" s="4" t="str">
        <f>IF(DataSheet!E13&lt;&gt;0,DataSheet!E13,"")</f>
        <v>ניסור או חיתוך קיר / תקרה / רצפת בטון מזויין עד עובי 30 ס''מ</v>
      </c>
      <c r="D12" s="5" t="str">
        <f>IF(A12="","",IF(DataSheet!J13=0,"פריט ללא הבהרה",DataSheet!J13))</f>
        <v>6.1.267</v>
      </c>
      <c r="E12">
        <f>IF(DataSheet!B13&lt;&gt;0,DataSheet!B13,"")</f>
        <v>15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WE010008</v>
      </c>
      <c r="B13" s="4" t="str">
        <f>IF(DataSheet!D14&lt;&gt;0,DataSheet!D14,"")</f>
        <v>חפירה ליסודות בודדים עד 1 מטר</v>
      </c>
      <c r="C13" s="4" t="str">
        <f>IF(DataSheet!E14&lt;&gt;0,DataSheet!E14,"")</f>
        <v>חפירה / חציבה ליסודות בודדים ששטחם עד 1.0 מ''ר ולעומק שאינו עולה על 1 מטר</v>
      </c>
      <c r="D13" s="5" t="str">
        <f>IF(A13="","",IF(DataSheet!J14=0,"פריט ללא הבהרה",DataSheet!J14))</f>
        <v>6.1.08</v>
      </c>
      <c r="E13">
        <f>IF(DataSheet!B14&lt;&gt;0,DataSheet!B14,"")</f>
        <v>6.5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WE060010</v>
      </c>
      <c r="B14" s="4" t="str">
        <f>IF(DataSheet!D15&lt;&gt;0,DataSheet!D15,"")</f>
        <v>אספקה, פיזור והידוק מצע סוג א</v>
      </c>
      <c r="C14" s="4" t="str">
        <f>IF(DataSheet!E15&lt;&gt;0,DataSheet!E15,"")</f>
        <v>אספקה ופיזור מצע סוג א' מהודק בשכבות של 20 ס''מ לדרגת הידוק 98%.</v>
      </c>
      <c r="D14" s="5" t="str">
        <f>IF(A14="","",IF(DataSheet!J15=0,"פריט ללא הבהרה",DataSheet!J15))</f>
        <v>6.3.10</v>
      </c>
      <c r="E14">
        <f>IF(DataSheet!B15&lt;&gt;0,DataSheet!B15,"")</f>
        <v>6.5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WE020200</v>
      </c>
      <c r="B15" s="4" t="str">
        <f>IF(DataSheet!D16&lt;&gt;0,DataSheet!D16,"")</f>
        <v>אספקה והנחת יריעות פוליאתילן</v>
      </c>
      <c r="C15" s="4" t="str">
        <f>IF(DataSheet!E16&lt;&gt;0,DataSheet!E16,"")</f>
        <v>אספקה והנחת יריעות פוליאתילן עובי 0.2 מ"מ לרבות ישור והכנת השטח</v>
      </c>
      <c r="D15" s="5" t="str">
        <f>IF(A15="","",IF(DataSheet!J16=0,"פריט ללא הבהרה",DataSheet!J16))</f>
        <v>6.2.204</v>
      </c>
      <c r="E15">
        <f>IF(DataSheet!B16&lt;&gt;0,DataSheet!B16,"")</f>
        <v>13.5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WE020078</v>
      </c>
      <c r="B16" s="4" t="str">
        <f>IF(DataSheet!D17&lt;&gt;0,DataSheet!D17,"")</f>
        <v>יסודות בודדים בטון בשטחי חתך שונים עד 0.5 מ"ר</v>
      </c>
      <c r="C16" s="4" t="str">
        <f>IF(DataSheet!E17&lt;&gt;0,DataSheet!E17,"")</f>
        <v>יסודות בודדים בטון ב-30 (שקיעה ''5, חשיפה 2-4) בשטחי חתך שונים עד 0.5 מ"ר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2.1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WE020128</v>
      </c>
      <c r="B17" s="4" t="str">
        <f>IF(DataSheet!D18&lt;&gt;0,DataSheet!D18,"")</f>
        <v>יציקה של גראוט מתפשט כגון סיקה גראוט  בעובי  עד 10 ס"מ</v>
      </c>
      <c r="C17" s="4" t="str">
        <f>IF(DataSheet!E18&lt;&gt;0,DataSheet!E18,"")</f>
        <v>יציקה של גראוט מתפשט כגון סיקה גראוט 214/90 או ש"ע ללא אגרגט בעובי  עד 10 ס"מ המורכבת משתי שכבות</v>
      </c>
      <c r="D17" s="5" t="str">
        <f>IF(A17="","",IF(DataSheet!J18=0,"פריט ללא הבהרה",DataSheet!J18))</f>
        <v>6.1.453</v>
      </c>
      <c r="E17">
        <f>IF(DataSheet!B18&lt;&gt;0,DataSheet!B18,"")</f>
        <v>2.2999999999999998</v>
      </c>
      <c r="F17" t="str">
        <f>IF(DataSheet!F18&lt;&gt;0,DataSheet!F18,"")</f>
        <v>מ2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WE020007</v>
      </c>
      <c r="B18" s="4" t="str">
        <f>IF(DataSheet!D19&lt;&gt;0,DataSheet!D19,"")</f>
        <v>מרצפי בטון עובי עד 25 ס''מ</v>
      </c>
      <c r="C18" s="4" t="str">
        <f>IF(DataSheet!E19&lt;&gt;0,DataSheet!E19,"")</f>
        <v>מרצפי בטון ב- 30, דרגת חשיפה 6, יצוקים על מצע או קרקע בעובי עד 25 ס''מ</v>
      </c>
      <c r="D18" s="5" t="str">
        <f>IF(A18="","",IF(DataSheet!J19=0,"פריט ללא הבהרה",DataSheet!J19))</f>
        <v>6.1.29</v>
      </c>
      <c r="E18">
        <f>IF(DataSheet!B19&lt;&gt;0,DataSheet!B19,"")</f>
        <v>11.5</v>
      </c>
      <c r="F18" t="str">
        <f>IF(DataSheet!F19&lt;&gt;0,DataSheet!F19,"")</f>
        <v>מ2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WE020064</v>
      </c>
      <c r="B19" s="4" t="str">
        <f>IF(DataSheet!D20&lt;&gt;0,DataSheet!D20,"")</f>
        <v>מוטות פלדה עגולים מצולעים בכל הקטרים לזיון בטון.</v>
      </c>
      <c r="C19" s="4" t="str">
        <f>IF(DataSheet!E20&lt;&gt;0,DataSheet!E20,"")</f>
        <v>מוטות פלדה עגולים מצולעים בכל הקטרים לזיון בטון.</v>
      </c>
      <c r="D19" s="5" t="str">
        <f>IF(A19="","",IF(DataSheet!J20=0,"פריט ללא הבהרה",DataSheet!J20))</f>
        <v>6.1.86</v>
      </c>
      <c r="E19">
        <f>IF(DataSheet!B20&lt;&gt;0,DataSheet!B20,"")</f>
        <v>0.15</v>
      </c>
      <c r="F19" t="str">
        <f>IF(DataSheet!F20&lt;&gt;0,DataSheet!F20,"")</f>
        <v>טון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WE020065</v>
      </c>
      <c r="B20" s="4" t="str">
        <f>IF(DataSheet!D21&lt;&gt;0,DataSheet!D21,"")</f>
        <v>רשתות פלדה מרותכות בכל הקטרים והאורכים לזיון בטון</v>
      </c>
      <c r="C20" s="4" t="str">
        <f>IF(DataSheet!E21&lt;&gt;0,DataSheet!E21,"")</f>
        <v>רשתות פלדה מרותכות בכל הקטרים והאורכים לזיון בטון</v>
      </c>
      <c r="D20" s="5" t="str">
        <f>IF(A20="","",IF(DataSheet!J21=0,"פריט ללא הבהרה",DataSheet!J21))</f>
        <v>6.1.87</v>
      </c>
      <c r="E20">
        <f>IF(DataSheet!B21&lt;&gt;0,DataSheet!B21,"")</f>
        <v>0.25</v>
      </c>
      <c r="F20" t="str">
        <f>IF(DataSheet!F21&lt;&gt;0,DataSheet!F21,"")</f>
        <v>טון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WE020104</v>
      </c>
      <c r="B21" s="4" t="str">
        <f>IF(DataSheet!D22&lt;&gt;0,DataSheet!D22,"")</f>
        <v>תפר התפשטות אטום לחדירת נוזלים בקירות ו/או אלמנטים</v>
      </c>
      <c r="C21" s="4" t="str">
        <f>IF(DataSheet!E22&lt;&gt;0,DataSheet!E22,"")</f>
        <v/>
      </c>
      <c r="D21" s="5" t="str">
        <f>IF(A21="","",IF(DataSheet!J22=0,"פריט ללא הבהרה",DataSheet!J22))</f>
        <v>6.1.356</v>
      </c>
      <c r="E21">
        <f>IF(DataSheet!B22&lt;&gt;0,DataSheet!B22,"")</f>
        <v>21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WE070185</v>
      </c>
      <c r="B22" s="4" t="str">
        <f>IF(DataSheet!D23&lt;&gt;0,DataSheet!D23,"")</f>
        <v>הובלה, טיפול והתקנת יחידת מינון לקצף כיבוי אש עפ"י מפרט</v>
      </c>
      <c r="C22" s="4" t="str">
        <f>IF(DataSheet!E23&lt;&gt;0,DataSheet!E23,"")</f>
        <v>הובלה, טיפול והתקנת  Foam Concentrate Proportioning Unit בהתאם למפרט הטכני. העבודה כוללת הרכבה עיגון ופילוס.</v>
      </c>
      <c r="D22" s="5" t="str">
        <f>IF(A22="","",IF(DataSheet!J23=0,"פריט ללא הבהרה",DataSheet!J23))</f>
        <v>6.2.203</v>
      </c>
      <c r="E22">
        <f>IF(DataSheet!B23&lt;&gt;0,DataSheet!B23,"")</f>
        <v>1</v>
      </c>
      <c r="F22" t="str">
        <f>IF(DataSheet!F23&lt;&gt;0,DataSheet!F23,"")</f>
        <v>CMP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WE070018</v>
      </c>
      <c r="B23" s="4" t="str">
        <f>IF(DataSheet!D24&lt;&gt;0,DataSheet!D24,"")</f>
        <v>הרכבת צנרת עילית</v>
      </c>
      <c r="C23" s="4" t="str">
        <f>IF(DataSheet!E24&lt;&gt;0,DataSheet!E24,"")</f>
        <v>הרכבת צנרת עילית ע''ג תמיכות צנרת הנמדדות בנפרד, כולל מבחן לחץ</v>
      </c>
      <c r="D23" s="5" t="str">
        <f>IF(A23="","",IF(DataSheet!J24=0,"פריט ללא הבהרה",DataSheet!J24))</f>
        <v>6.2.18</v>
      </c>
      <c r="E23">
        <f>IF(DataSheet!B24&lt;&gt;0,DataSheet!B24,"")</f>
        <v>116</v>
      </c>
      <c r="F23" t="str">
        <f>IF(DataSheet!F24&lt;&gt;0,DataSheet!F24,"")</f>
        <v>IDM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WE070001</v>
      </c>
      <c r="B24" s="4" t="str">
        <f>IF(DataSheet!D25&lt;&gt;0,DataSheet!D25,"")</f>
        <v>ריתוך צנרת פלדת פחמן עד וכולל sch-40 ואוגנים ASA300</v>
      </c>
      <c r="C24" s="4" t="str">
        <f>IF(DataSheet!E25&lt;&gt;0,DataSheet!E25,"")</f>
        <v>ריתוך כל סוגי האוגנים ו/או ריתוך השקה ו/או ריתוך SW מפלדת פחמן עד וכולל sch-40 ואוגנים ASA 300 כולל הכנת מדר</v>
      </c>
      <c r="D24" s="5" t="str">
        <f>IF(A24="","",IF(DataSheet!J25=0,"פריט ללא הבהרה",DataSheet!J25))</f>
        <v>6.2.01</v>
      </c>
      <c r="E24">
        <f>IF(DataSheet!B25&lt;&gt;0,DataSheet!B25,"")</f>
        <v>370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WE070003</v>
      </c>
      <c r="B25" s="4" t="str">
        <f>IF(DataSheet!D26&lt;&gt;0,DataSheet!D26,"")</f>
        <v>ריתוך צנרת פלב''מ</v>
      </c>
      <c r="C25" s="4" t="str">
        <f>IF(DataSheet!E26&lt;&gt;0,DataSheet!E26,"")</f>
        <v>ריתוך TIG של כל סוגי האוגנים ו/או ריתוך השקה ו/או ריתוך SW מפלב''מ עד וכולל sch-40 כולל הכנת מדר וגבוי גז.</v>
      </c>
      <c r="D25" s="5" t="str">
        <f>IF(A25="","",IF(DataSheet!J26=0,"פריט ללא הבהרה",DataSheet!J26))</f>
        <v>6.2.03</v>
      </c>
      <c r="E25">
        <f>IF(DataSheet!B26&lt;&gt;0,DataSheet!B26,"")</f>
        <v>160</v>
      </c>
      <c r="F25" t="str">
        <f>IF(DataSheet!F26&lt;&gt;0,DataSheet!F26,"")</f>
        <v>ID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WE070006</v>
      </c>
      <c r="B26" s="4" t="str">
        <f>IF(DataSheet!D27&lt;&gt;0,DataSheet!D27,"")</f>
        <v>חיתוך צנרת ב''חם'' כולל הכנת מדר</v>
      </c>
      <c r="C26" s="4" t="str">
        <f>IF(DataSheet!E27&lt;&gt;0,DataSheet!E27,"")</f>
        <v>חיתוך ב''חם'' קצה צינור כולל הכנת מדר</v>
      </c>
      <c r="D26" s="5" t="str">
        <f>IF(A26="","",IF(DataSheet!J27=0,"פריט ללא הבהרה",DataSheet!J27))</f>
        <v>6.2.06</v>
      </c>
      <c r="E26">
        <f>IF(DataSheet!B27&lt;&gt;0,DataSheet!B27,"")</f>
        <v>50</v>
      </c>
      <c r="F26" t="str">
        <f>IF(DataSheet!F27&lt;&gt;0,DataSheet!F27,"")</f>
        <v>ID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WE070014</v>
      </c>
      <c r="B27" s="4" t="str">
        <f>IF(DataSheet!D28&lt;&gt;0,DataSheet!D28,"")</f>
        <v>חיבור אוגנים עד וכולל דרג ASA 300</v>
      </c>
      <c r="C27" s="4" t="str">
        <f>IF(DataSheet!E28&lt;&gt;0,DataSheet!E28,"")</f>
        <v>חיבור של זוג אוגנים מכל סוג עד וכולל דרג ASA 300</v>
      </c>
      <c r="D27" s="5" t="str">
        <f>IF(A27="","",IF(DataSheet!J28=0,"פריט ללא הבהרה",DataSheet!J28))</f>
        <v>6.2.14</v>
      </c>
      <c r="E27">
        <f>IF(DataSheet!B28&lt;&gt;0,DataSheet!B28,"")</f>
        <v>60</v>
      </c>
      <c r="F27" t="str">
        <f>IF(DataSheet!F28&lt;&gt;0,DataSheet!F28,"")</f>
        <v>ID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WE070016</v>
      </c>
      <c r="B28" s="4" t="str">
        <f>IF(DataSheet!D29&lt;&gt;0,DataSheet!D29,"")</f>
        <v>הרכבת מגופים עד ASA 300</v>
      </c>
      <c r="C28" s="4" t="str">
        <f>IF(DataSheet!E29&lt;&gt;0,DataSheet!E29,"")</f>
        <v>הרכבת מגופים ואביזרים מאוגנים עד ASA 300.</v>
      </c>
      <c r="D28" s="5" t="str">
        <f>IF(A28="","",IF(DataSheet!J29=0,"פריט ללא הבהרה",DataSheet!J29))</f>
        <v>6.2.16</v>
      </c>
      <c r="E28">
        <f>IF(DataSheet!B29&lt;&gt;0,DataSheet!B29,"")</f>
        <v>60</v>
      </c>
      <c r="F28" t="str">
        <f>IF(DataSheet!F29&lt;&gt;0,DataSheet!F29,"")</f>
        <v>ID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WE070114</v>
      </c>
      <c r="B29" s="4" t="str">
        <f>IF(DataSheet!D30&lt;&gt;0,DataSheet!D30,"")</f>
        <v>התקנת מגופים מאוגנים דרג 150#  עם חיבור מפעיל חשמלי</v>
      </c>
      <c r="C29" s="4" t="str">
        <f>IF(DataSheet!E30&lt;&gt;0,DataSheet!E30,"")</f>
        <v>התקנת מגופים מאוגנים דרג 150#  עם חיבור מפעיל חשמלי מסוג ROTORK או ש"ע.</v>
      </c>
      <c r="D29" s="5" t="str">
        <f>IF(A29="","",IF(DataSheet!J30=0,"פריט ללא הבהרה",DataSheet!J30))</f>
        <v>6.2.114</v>
      </c>
      <c r="E29">
        <f>IF(DataSheet!B30&lt;&gt;0,DataSheet!B30,"")</f>
        <v>12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WE070021</v>
      </c>
      <c r="B30" s="4" t="str">
        <f>IF(DataSheet!D31&lt;&gt;0,DataSheet!D31,"")</f>
        <v>הברגות</v>
      </c>
      <c r="C30" s="4" t="str">
        <f>IF(DataSheet!E31&lt;&gt;0,DataSheet!E31,"")</f>
        <v>ביצוע של הברגה לקצה צינור</v>
      </c>
      <c r="D30" s="5" t="str">
        <f>IF(A30="","",IF(DataSheet!J31=0,"פריט ללא הבהרה",DataSheet!J31))</f>
        <v>6.2.21</v>
      </c>
      <c r="E30">
        <f>IF(DataSheet!B31&lt;&gt;0,DataSheet!B31,"")</f>
        <v>25</v>
      </c>
      <c r="F30" t="str">
        <f>IF(DataSheet!F31&lt;&gt;0,DataSheet!F31,"")</f>
        <v>ID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WE070045</v>
      </c>
      <c r="B31" s="4" t="str">
        <f>IF(DataSheet!D32&lt;&gt;0,DataSheet!D32,"")</f>
        <v>תמיכות פלדה לצנרת</v>
      </c>
      <c r="C31" s="4" t="str">
        <f>IF(DataSheet!E32&lt;&gt;0,DataSheet!E32,"")</f>
        <v>ייצור אספקה והתקנה של תמיכות צנרת מגולוונות עשויות פרופילים ממקצועיים פחי קשר ועיגון.</v>
      </c>
      <c r="D31" s="5" t="str">
        <f>IF(A31="","",IF(DataSheet!J32=0,"פריט ללא הבהרה",DataSheet!J32))</f>
        <v>6.2.45</v>
      </c>
      <c r="E31">
        <f>IF(DataSheet!B32&lt;&gt;0,DataSheet!B32,"")</f>
        <v>170</v>
      </c>
      <c r="F31" t="str">
        <f>IF(DataSheet!F32&lt;&gt;0,DataSheet!F32,"")</f>
        <v>ק'ג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WE050087</v>
      </c>
      <c r="B32" s="4" t="str">
        <f>IF(DataSheet!D33&lt;&gt;0,DataSheet!D33,"")</f>
        <v>התקנת ברגי עיגון   לבטון בקטרים שונים כולל קידוח חורים</v>
      </c>
      <c r="C32" s="4" t="str">
        <f>IF(DataSheet!E33&lt;&gt;0,DataSheet!E33,"")</f>
        <v>אספקה  והתקנת ברגי עיגון כימיים (תוצ' HILTI או שו"ע)  לבטון בקטרים שונים כולל קידוח חורים</v>
      </c>
      <c r="D32" s="5" t="str">
        <f>IF(A32="","",IF(DataSheet!J33=0,"פריט ללא הבהרה",DataSheet!J33))</f>
        <v>6.4.1.144</v>
      </c>
      <c r="E32">
        <f>IF(DataSheet!B33&lt;&gt;0,DataSheet!B33,"")</f>
        <v>14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WE100004</v>
      </c>
      <c r="B33" s="4" t="str">
        <f>IF(DataSheet!D34&lt;&gt;0,DataSheet!D34,"")</f>
        <v>רתך מקצועי</v>
      </c>
      <c r="C33" s="4" t="str">
        <f>IF(DataSheet!E34&lt;&gt;0,DataSheet!E34,"")</f>
        <v>רתך מקצועי כולל רתכת ואלקטרודות</v>
      </c>
      <c r="D33" s="5" t="str">
        <f>IF(A33="","",IF(DataSheet!J34=0,"פריט ללא הבהרה",DataSheet!J34))</f>
        <v>6.5.24</v>
      </c>
      <c r="E33">
        <f>IF(DataSheet!B34&lt;&gt;0,DataSheet!B34,"")</f>
        <v>40</v>
      </c>
      <c r="F33" t="str">
        <f>IF(DataSheet!F34&lt;&gt;0,DataSheet!F34,"")</f>
        <v>ש'ע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WE100012</v>
      </c>
      <c r="B34" s="4" t="str">
        <f>IF(DataSheet!D35&lt;&gt;0,DataSheet!D35,"")</f>
        <v>עוזר למסגר,לצנר ולרתך</v>
      </c>
      <c r="C34" s="4" t="str">
        <f>IF(DataSheet!E35&lt;&gt;0,DataSheet!E35,"")</f>
        <v>עוזר למסגר,לצנר ולרתך</v>
      </c>
      <c r="D34" s="5" t="str">
        <f>IF(A34="","",IF(DataSheet!J35=0,"פריט ללא הבהרה",DataSheet!J35))</f>
        <v>6.5.32</v>
      </c>
      <c r="E34">
        <f>IF(DataSheet!B35&lt;&gt;0,DataSheet!B35,"")</f>
        <v>70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WE090014</v>
      </c>
      <c r="B35" s="4" t="str">
        <f>IF(DataSheet!D36&lt;&gt;0,DataSheet!D36,"")</f>
        <v>מנוף</v>
      </c>
      <c r="C35" s="4" t="str">
        <f>IF(DataSheet!E36&lt;&gt;0,DataSheet!E36,"")</f>
        <v>מנוף בעל כושר הרמה 5 טון בזרוע 10 מטרים</v>
      </c>
      <c r="D35" s="5" t="str">
        <f>IF(A35="","",IF(DataSheet!J36=0,"פריט ללא הבהרה",DataSheet!J36))</f>
        <v>6.5.14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WE090012</v>
      </c>
      <c r="B36" s="4" t="str">
        <f>IF(DataSheet!D37&lt;&gt;0,DataSheet!D37,"")</f>
        <v>כבאית עם מיכל מים ותרכזי קצף</v>
      </c>
      <c r="C36" s="4" t="str">
        <f>IF(DataSheet!E37&lt;&gt;0,DataSheet!E37,"")</f>
        <v>כבאית עם מיכל מים ותרכזי קצף כולל צוות הפעלה מקצועי של כבאים</v>
      </c>
      <c r="D36" s="5" t="str">
        <f>IF(A36="","",IF(DataSheet!J37=0,"פריט ללא הבהרה",DataSheet!J37))</f>
        <v>6.5.12</v>
      </c>
      <c r="E36">
        <f>IF(DataSheet!B37&lt;&gt;0,DataSheet!B37,"")</f>
        <v>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WE100013</v>
      </c>
      <c r="B37" s="4" t="str">
        <f>IF(DataSheet!D38&lt;&gt;0,DataSheet!D38,"")</f>
        <v>מסגר,צנר ורתך</v>
      </c>
      <c r="C37" s="4" t="str">
        <f>IF(DataSheet!E38&lt;&gt;0,DataSheet!E38,"")</f>
        <v>מסגר,צנר ורתך מוסמך</v>
      </c>
      <c r="D37" s="5" t="str">
        <f>IF(A37="","",IF(DataSheet!J38=0,"פריט ללא הבהרה",DataSheet!J38))</f>
        <v>6.5.33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300780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45823.3840277778</v>
      </c>
      <c r="AN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0</v>
      </c>
      <c r="CH2" t="s">
        <v>204</v>
      </c>
      <c r="CJ2" t="s">
        <v>181</v>
      </c>
      <c r="CM2" t="s">
        <v>181</v>
      </c>
      <c r="CN2" s="11">
        <v>0</v>
      </c>
      <c r="CO2" s="11">
        <v>354920.4</v>
      </c>
      <c r="CP2" s="11">
        <v>354920.4</v>
      </c>
      <c r="CQ2" t="s">
        <v>181</v>
      </c>
      <c r="CV2" t="s">
        <v>205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  <c r="CB3" t="s">
        <v>216</v>
      </c>
    </row>
    <row r="4" spans="1:107" x14ac:dyDescent="0.2">
      <c r="A4" s="1" t="s">
        <v>217</v>
      </c>
      <c r="C4" t="s">
        <v>204</v>
      </c>
      <c r="D4" t="s">
        <v>218</v>
      </c>
      <c r="E4" t="s">
        <v>200</v>
      </c>
      <c r="F4" t="s">
        <v>219</v>
      </c>
      <c r="G4" t="s">
        <v>220</v>
      </c>
      <c r="J4" t="s">
        <v>189</v>
      </c>
      <c r="K4" t="s">
        <v>192</v>
      </c>
      <c r="L4" s="1">
        <v>45823</v>
      </c>
      <c r="M4" t="s">
        <v>221</v>
      </c>
      <c r="N4" t="s">
        <v>222</v>
      </c>
      <c r="O4" t="s">
        <v>196</v>
      </c>
      <c r="P4" t="s">
        <v>223</v>
      </c>
      <c r="Q4" t="s">
        <v>184</v>
      </c>
      <c r="R4" t="s">
        <v>224</v>
      </c>
      <c r="V4" t="s">
        <v>225</v>
      </c>
      <c r="W4" t="s">
        <v>226</v>
      </c>
      <c r="X4" t="s">
        <v>197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45823</v>
      </c>
      <c r="AL4" s="1">
        <v>45823</v>
      </c>
      <c r="AM4" s="1">
        <v>45823</v>
      </c>
      <c r="AQ4" s="11">
        <v>0</v>
      </c>
      <c r="AR4" s="11">
        <v>31036</v>
      </c>
      <c r="AS4" s="11">
        <v>300780</v>
      </c>
      <c r="AU4" t="s">
        <v>220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  <c r="CB4" t="s">
        <v>234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235</v>
      </c>
      <c r="B6" s="11">
        <v>2</v>
      </c>
      <c r="C6" s="11">
        <v>6000</v>
      </c>
      <c r="D6" t="s">
        <v>236</v>
      </c>
      <c r="E6" t="s">
        <v>237</v>
      </c>
      <c r="F6" t="s">
        <v>238</v>
      </c>
      <c r="G6" s="11">
        <v>12000</v>
      </c>
      <c r="H6" t="s">
        <v>192</v>
      </c>
      <c r="I6" s="11">
        <v>2</v>
      </c>
      <c r="J6" t="s">
        <v>239</v>
      </c>
    </row>
    <row r="7" spans="1:107" x14ac:dyDescent="0.2">
      <c r="A7" s="1" t="s">
        <v>240</v>
      </c>
      <c r="B7" s="11">
        <v>180</v>
      </c>
      <c r="C7" s="11">
        <v>150</v>
      </c>
      <c r="D7" t="s">
        <v>241</v>
      </c>
      <c r="E7" t="s">
        <v>242</v>
      </c>
      <c r="F7" t="s">
        <v>243</v>
      </c>
      <c r="G7" s="11">
        <v>27000</v>
      </c>
      <c r="H7" t="s">
        <v>192</v>
      </c>
      <c r="I7" s="11">
        <v>180</v>
      </c>
      <c r="J7" t="s">
        <v>244</v>
      </c>
    </row>
    <row r="8" spans="1:107" x14ac:dyDescent="0.2">
      <c r="A8" s="1" t="s">
        <v>245</v>
      </c>
      <c r="B8" s="11">
        <v>100</v>
      </c>
      <c r="C8" s="11">
        <v>140</v>
      </c>
      <c r="D8" t="s">
        <v>246</v>
      </c>
      <c r="E8" t="s">
        <v>247</v>
      </c>
      <c r="F8" t="s">
        <v>248</v>
      </c>
      <c r="G8" s="11">
        <v>14000</v>
      </c>
      <c r="H8" t="s">
        <v>192</v>
      </c>
      <c r="I8" s="11">
        <v>100</v>
      </c>
      <c r="J8" t="s">
        <v>249</v>
      </c>
    </row>
    <row r="9" spans="1:107" x14ac:dyDescent="0.2">
      <c r="A9" s="1" t="s">
        <v>250</v>
      </c>
      <c r="B9" s="11">
        <v>50</v>
      </c>
      <c r="C9" s="11">
        <v>100</v>
      </c>
      <c r="D9" t="s">
        <v>251</v>
      </c>
      <c r="E9" t="s">
        <v>252</v>
      </c>
      <c r="F9" t="s">
        <v>248</v>
      </c>
      <c r="G9" s="11">
        <v>5000</v>
      </c>
      <c r="H9" t="s">
        <v>192</v>
      </c>
      <c r="I9" s="11">
        <v>50</v>
      </c>
      <c r="J9" t="s">
        <v>253</v>
      </c>
    </row>
    <row r="10" spans="1:107" x14ac:dyDescent="0.2">
      <c r="A10" s="1" t="s">
        <v>254</v>
      </c>
      <c r="B10" s="11">
        <v>90</v>
      </c>
      <c r="C10" s="11">
        <v>130</v>
      </c>
      <c r="D10" t="s">
        <v>255</v>
      </c>
      <c r="E10" t="s">
        <v>256</v>
      </c>
      <c r="F10" t="s">
        <v>248</v>
      </c>
      <c r="G10" s="11">
        <v>11700</v>
      </c>
      <c r="H10" t="s">
        <v>192</v>
      </c>
      <c r="I10" s="11">
        <v>90</v>
      </c>
      <c r="J10" t="s">
        <v>257</v>
      </c>
    </row>
    <row r="11" spans="1:107" x14ac:dyDescent="0.2">
      <c r="A11" s="1" t="s">
        <v>258</v>
      </c>
      <c r="B11" s="11">
        <v>2</v>
      </c>
      <c r="C11" s="11">
        <v>2000</v>
      </c>
      <c r="D11" t="s">
        <v>259</v>
      </c>
      <c r="E11" t="s">
        <v>260</v>
      </c>
      <c r="F11" t="s">
        <v>261</v>
      </c>
      <c r="G11" s="11">
        <v>4000</v>
      </c>
      <c r="H11" t="s">
        <v>192</v>
      </c>
      <c r="I11" s="11">
        <v>2</v>
      </c>
    </row>
    <row r="12" spans="1:107" x14ac:dyDescent="0.2">
      <c r="A12" s="1" t="s">
        <v>262</v>
      </c>
      <c r="B12" s="11">
        <v>11.5</v>
      </c>
      <c r="C12" s="11">
        <v>600</v>
      </c>
      <c r="D12" t="s">
        <v>263</v>
      </c>
      <c r="E12" t="s">
        <v>264</v>
      </c>
      <c r="F12" t="s">
        <v>265</v>
      </c>
      <c r="G12" s="11">
        <v>6900</v>
      </c>
      <c r="H12" t="s">
        <v>192</v>
      </c>
      <c r="I12" s="11">
        <v>11.5</v>
      </c>
    </row>
    <row r="13" spans="1:107" x14ac:dyDescent="0.2">
      <c r="A13" s="1" t="s">
        <v>266</v>
      </c>
      <c r="B13" s="11">
        <v>15</v>
      </c>
      <c r="C13" s="11">
        <v>200</v>
      </c>
      <c r="D13" t="s">
        <v>267</v>
      </c>
      <c r="E13" t="s">
        <v>268</v>
      </c>
      <c r="F13" t="s">
        <v>269</v>
      </c>
      <c r="G13" s="11">
        <v>3000</v>
      </c>
      <c r="H13" t="s">
        <v>192</v>
      </c>
      <c r="I13" s="11">
        <v>15</v>
      </c>
      <c r="J13" t="s">
        <v>270</v>
      </c>
    </row>
    <row r="14" spans="1:107" x14ac:dyDescent="0.2">
      <c r="A14" s="1" t="s">
        <v>271</v>
      </c>
      <c r="B14" s="11">
        <v>6.5</v>
      </c>
      <c r="C14" s="11">
        <v>600</v>
      </c>
      <c r="D14" t="s">
        <v>272</v>
      </c>
      <c r="E14" t="s">
        <v>273</v>
      </c>
      <c r="F14" t="s">
        <v>261</v>
      </c>
      <c r="G14" s="11">
        <v>3900</v>
      </c>
      <c r="H14" t="s">
        <v>192</v>
      </c>
      <c r="I14" s="11">
        <v>6.5</v>
      </c>
      <c r="J14" t="s">
        <v>274</v>
      </c>
    </row>
    <row r="15" spans="1:107" x14ac:dyDescent="0.2">
      <c r="A15" s="1" t="s">
        <v>275</v>
      </c>
      <c r="B15" s="11">
        <v>6.5</v>
      </c>
      <c r="C15" s="11">
        <v>300</v>
      </c>
      <c r="D15" t="s">
        <v>276</v>
      </c>
      <c r="E15" t="s">
        <v>277</v>
      </c>
      <c r="F15" t="s">
        <v>261</v>
      </c>
      <c r="G15" s="11">
        <v>1950</v>
      </c>
      <c r="H15" t="s">
        <v>192</v>
      </c>
      <c r="I15" s="11">
        <v>6.5</v>
      </c>
      <c r="J15" t="s">
        <v>278</v>
      </c>
    </row>
    <row r="16" spans="1:107" x14ac:dyDescent="0.2">
      <c r="A16" s="1" t="s">
        <v>279</v>
      </c>
      <c r="B16" s="11">
        <v>13.5</v>
      </c>
      <c r="C16" s="11">
        <v>60</v>
      </c>
      <c r="D16" t="s">
        <v>280</v>
      </c>
      <c r="E16" t="s">
        <v>281</v>
      </c>
      <c r="F16" t="s">
        <v>265</v>
      </c>
      <c r="G16" s="11">
        <v>810</v>
      </c>
      <c r="H16" t="s">
        <v>192</v>
      </c>
      <c r="I16" s="11">
        <v>13.5</v>
      </c>
      <c r="J16" t="s">
        <v>282</v>
      </c>
    </row>
    <row r="17" spans="1:10" x14ac:dyDescent="0.2">
      <c r="A17" s="1" t="s">
        <v>283</v>
      </c>
      <c r="B17" s="11">
        <v>2.1</v>
      </c>
      <c r="C17" s="11">
        <v>3000</v>
      </c>
      <c r="D17" t="s">
        <v>284</v>
      </c>
      <c r="E17" t="s">
        <v>285</v>
      </c>
      <c r="F17" t="s">
        <v>261</v>
      </c>
      <c r="G17" s="11">
        <v>6300</v>
      </c>
      <c r="H17" t="s">
        <v>192</v>
      </c>
      <c r="I17" s="11">
        <v>2.1</v>
      </c>
    </row>
    <row r="18" spans="1:10" x14ac:dyDescent="0.2">
      <c r="A18" s="1" t="s">
        <v>286</v>
      </c>
      <c r="B18" s="11">
        <v>2.2999999999999998</v>
      </c>
      <c r="C18" s="11">
        <v>2000</v>
      </c>
      <c r="D18" t="s">
        <v>287</v>
      </c>
      <c r="E18" t="s">
        <v>288</v>
      </c>
      <c r="F18" t="s">
        <v>265</v>
      </c>
      <c r="G18" s="11">
        <v>4600</v>
      </c>
      <c r="H18" t="s">
        <v>192</v>
      </c>
      <c r="I18" s="11">
        <v>2.2999999999999998</v>
      </c>
      <c r="J18" t="s">
        <v>289</v>
      </c>
    </row>
    <row r="19" spans="1:10" x14ac:dyDescent="0.2">
      <c r="A19" s="1" t="s">
        <v>290</v>
      </c>
      <c r="B19" s="11">
        <v>11.5</v>
      </c>
      <c r="C19" s="11">
        <v>2000</v>
      </c>
      <c r="D19" t="s">
        <v>291</v>
      </c>
      <c r="E19" t="s">
        <v>292</v>
      </c>
      <c r="F19" t="s">
        <v>265</v>
      </c>
      <c r="G19" s="11">
        <v>23000</v>
      </c>
      <c r="H19" t="s">
        <v>192</v>
      </c>
      <c r="I19" s="11">
        <v>11.5</v>
      </c>
      <c r="J19" t="s">
        <v>293</v>
      </c>
    </row>
    <row r="20" spans="1:10" x14ac:dyDescent="0.2">
      <c r="A20" s="1" t="s">
        <v>294</v>
      </c>
      <c r="B20" s="11">
        <v>0.15</v>
      </c>
      <c r="C20" s="11">
        <v>7000</v>
      </c>
      <c r="D20" t="s">
        <v>295</v>
      </c>
      <c r="E20" t="s">
        <v>295</v>
      </c>
      <c r="F20" t="s">
        <v>296</v>
      </c>
      <c r="G20" s="11">
        <v>1050</v>
      </c>
      <c r="H20" t="s">
        <v>192</v>
      </c>
      <c r="I20" s="11">
        <v>0.15</v>
      </c>
      <c r="J20" t="s">
        <v>297</v>
      </c>
    </row>
    <row r="21" spans="1:10" x14ac:dyDescent="0.2">
      <c r="A21" s="1" t="s">
        <v>298</v>
      </c>
      <c r="B21" s="11">
        <v>0.25</v>
      </c>
      <c r="C21" s="11">
        <v>7000</v>
      </c>
      <c r="D21" t="s">
        <v>299</v>
      </c>
      <c r="E21" t="s">
        <v>299</v>
      </c>
      <c r="F21" t="s">
        <v>296</v>
      </c>
      <c r="G21" s="11">
        <v>1750</v>
      </c>
      <c r="H21" t="s">
        <v>192</v>
      </c>
      <c r="I21" s="11">
        <v>0.25</v>
      </c>
      <c r="J21" t="s">
        <v>300</v>
      </c>
    </row>
    <row r="22" spans="1:10" x14ac:dyDescent="0.2">
      <c r="A22" s="1" t="s">
        <v>301</v>
      </c>
      <c r="B22" s="11">
        <v>21</v>
      </c>
      <c r="C22" s="11">
        <v>80</v>
      </c>
      <c r="D22" t="s">
        <v>302</v>
      </c>
      <c r="F22" t="s">
        <v>269</v>
      </c>
      <c r="G22" s="11">
        <v>1680</v>
      </c>
      <c r="H22" t="s">
        <v>192</v>
      </c>
      <c r="I22" s="11">
        <v>21</v>
      </c>
      <c r="J22" t="s">
        <v>303</v>
      </c>
    </row>
    <row r="23" spans="1:10" x14ac:dyDescent="0.2">
      <c r="A23" s="1" t="s">
        <v>304</v>
      </c>
      <c r="B23" s="11">
        <v>1</v>
      </c>
      <c r="C23" s="11">
        <v>15000</v>
      </c>
      <c r="D23" t="s">
        <v>305</v>
      </c>
      <c r="E23" t="s">
        <v>306</v>
      </c>
      <c r="F23" t="s">
        <v>238</v>
      </c>
      <c r="G23" s="11">
        <v>15000</v>
      </c>
      <c r="H23" t="s">
        <v>192</v>
      </c>
      <c r="I23" s="11">
        <v>1</v>
      </c>
      <c r="J23" t="s">
        <v>307</v>
      </c>
    </row>
    <row r="24" spans="1:10" x14ac:dyDescent="0.2">
      <c r="A24" s="1" t="s">
        <v>308</v>
      </c>
      <c r="B24" s="11">
        <v>116</v>
      </c>
      <c r="C24" s="11">
        <v>50</v>
      </c>
      <c r="D24" t="s">
        <v>309</v>
      </c>
      <c r="E24" t="s">
        <v>310</v>
      </c>
      <c r="F24" t="s">
        <v>243</v>
      </c>
      <c r="G24" s="11">
        <v>5800</v>
      </c>
      <c r="H24" t="s">
        <v>192</v>
      </c>
      <c r="I24" s="11">
        <v>116</v>
      </c>
      <c r="J24" t="s">
        <v>311</v>
      </c>
    </row>
    <row r="25" spans="1:10" x14ac:dyDescent="0.2">
      <c r="A25" s="1" t="s">
        <v>312</v>
      </c>
      <c r="B25" s="11">
        <v>370</v>
      </c>
      <c r="C25" s="11">
        <v>140</v>
      </c>
      <c r="D25" t="s">
        <v>313</v>
      </c>
      <c r="E25" t="s">
        <v>314</v>
      </c>
      <c r="F25" t="s">
        <v>248</v>
      </c>
      <c r="G25" s="11">
        <v>51800</v>
      </c>
      <c r="H25" t="s">
        <v>192</v>
      </c>
      <c r="I25" s="11">
        <v>370</v>
      </c>
      <c r="J25" t="s">
        <v>315</v>
      </c>
    </row>
    <row r="26" spans="1:10" x14ac:dyDescent="0.2">
      <c r="A26" s="1" t="s">
        <v>316</v>
      </c>
      <c r="B26" s="11">
        <v>160</v>
      </c>
      <c r="C26" s="11">
        <v>180</v>
      </c>
      <c r="D26" t="s">
        <v>317</v>
      </c>
      <c r="E26" t="s">
        <v>318</v>
      </c>
      <c r="F26" t="s">
        <v>248</v>
      </c>
      <c r="G26" s="11">
        <v>28800</v>
      </c>
      <c r="H26" t="s">
        <v>192</v>
      </c>
      <c r="I26" s="11">
        <v>160</v>
      </c>
      <c r="J26" t="s">
        <v>319</v>
      </c>
    </row>
    <row r="27" spans="1:10" x14ac:dyDescent="0.2">
      <c r="A27" s="1" t="s">
        <v>320</v>
      </c>
      <c r="B27" s="11">
        <v>50</v>
      </c>
      <c r="C27" s="11">
        <v>50</v>
      </c>
      <c r="D27" t="s">
        <v>321</v>
      </c>
      <c r="E27" t="s">
        <v>322</v>
      </c>
      <c r="F27" t="s">
        <v>248</v>
      </c>
      <c r="G27" s="11">
        <v>2500</v>
      </c>
      <c r="H27" t="s">
        <v>192</v>
      </c>
      <c r="I27" s="11">
        <v>50</v>
      </c>
      <c r="J27" t="s">
        <v>323</v>
      </c>
    </row>
    <row r="28" spans="1:10" x14ac:dyDescent="0.2">
      <c r="A28" s="1" t="s">
        <v>324</v>
      </c>
      <c r="B28" s="11">
        <v>60</v>
      </c>
      <c r="C28" s="11">
        <v>130</v>
      </c>
      <c r="D28" t="s">
        <v>325</v>
      </c>
      <c r="E28" t="s">
        <v>326</v>
      </c>
      <c r="F28" t="s">
        <v>248</v>
      </c>
      <c r="G28" s="11">
        <v>7800</v>
      </c>
      <c r="H28" t="s">
        <v>192</v>
      </c>
      <c r="I28" s="11">
        <v>60</v>
      </c>
      <c r="J28" t="s">
        <v>327</v>
      </c>
    </row>
    <row r="29" spans="1:10" x14ac:dyDescent="0.2">
      <c r="A29" s="1" t="s">
        <v>328</v>
      </c>
      <c r="B29" s="11">
        <v>60</v>
      </c>
      <c r="C29" s="11">
        <v>200</v>
      </c>
      <c r="D29" t="s">
        <v>329</v>
      </c>
      <c r="E29" t="s">
        <v>330</v>
      </c>
      <c r="F29" t="s">
        <v>248</v>
      </c>
      <c r="G29" s="11">
        <v>12000</v>
      </c>
      <c r="H29" t="s">
        <v>192</v>
      </c>
      <c r="I29" s="11">
        <v>60</v>
      </c>
      <c r="J29" t="s">
        <v>331</v>
      </c>
    </row>
    <row r="30" spans="1:10" x14ac:dyDescent="0.2">
      <c r="A30" s="1" t="s">
        <v>332</v>
      </c>
      <c r="B30" s="11">
        <v>12</v>
      </c>
      <c r="C30" s="11">
        <v>220</v>
      </c>
      <c r="D30" t="s">
        <v>333</v>
      </c>
      <c r="E30" t="s">
        <v>334</v>
      </c>
      <c r="F30" t="s">
        <v>248</v>
      </c>
      <c r="G30" s="11">
        <v>2640</v>
      </c>
      <c r="H30" t="s">
        <v>192</v>
      </c>
      <c r="I30" s="11">
        <v>12</v>
      </c>
      <c r="J30" t="s">
        <v>335</v>
      </c>
    </row>
    <row r="31" spans="1:10" x14ac:dyDescent="0.2">
      <c r="A31" s="1" t="s">
        <v>336</v>
      </c>
      <c r="B31" s="11">
        <v>25</v>
      </c>
      <c r="C31" s="11">
        <v>100</v>
      </c>
      <c r="D31" t="s">
        <v>337</v>
      </c>
      <c r="E31" t="s">
        <v>338</v>
      </c>
      <c r="F31" t="s">
        <v>248</v>
      </c>
      <c r="G31" s="11">
        <v>2500</v>
      </c>
      <c r="H31" t="s">
        <v>192</v>
      </c>
      <c r="I31" s="11">
        <v>25</v>
      </c>
      <c r="J31" t="s">
        <v>339</v>
      </c>
    </row>
    <row r="32" spans="1:10" x14ac:dyDescent="0.2">
      <c r="A32" s="1" t="s">
        <v>340</v>
      </c>
      <c r="B32" s="11">
        <v>170</v>
      </c>
      <c r="C32" s="11">
        <v>50</v>
      </c>
      <c r="D32" t="s">
        <v>341</v>
      </c>
      <c r="E32" t="s">
        <v>342</v>
      </c>
      <c r="F32" t="s">
        <v>343</v>
      </c>
      <c r="G32" s="11">
        <v>8500</v>
      </c>
      <c r="H32" t="s">
        <v>192</v>
      </c>
      <c r="I32" s="11">
        <v>170</v>
      </c>
      <c r="J32" t="s">
        <v>344</v>
      </c>
    </row>
    <row r="33" spans="1:10" x14ac:dyDescent="0.2">
      <c r="A33" s="1" t="s">
        <v>345</v>
      </c>
      <c r="B33" s="11">
        <v>14</v>
      </c>
      <c r="C33" s="11">
        <v>200</v>
      </c>
      <c r="D33" t="s">
        <v>346</v>
      </c>
      <c r="E33" t="s">
        <v>347</v>
      </c>
      <c r="F33" t="s">
        <v>93</v>
      </c>
      <c r="G33" s="11">
        <v>2800</v>
      </c>
      <c r="H33" t="s">
        <v>192</v>
      </c>
      <c r="I33" s="11">
        <v>14</v>
      </c>
      <c r="J33" t="s">
        <v>348</v>
      </c>
    </row>
    <row r="34" spans="1:10" x14ac:dyDescent="0.2">
      <c r="A34" s="1" t="s">
        <v>349</v>
      </c>
      <c r="B34" s="11">
        <v>40</v>
      </c>
      <c r="C34" s="11">
        <v>150</v>
      </c>
      <c r="D34" t="s">
        <v>350</v>
      </c>
      <c r="E34" t="s">
        <v>351</v>
      </c>
      <c r="F34" t="s">
        <v>352</v>
      </c>
      <c r="G34" s="11">
        <v>6000</v>
      </c>
      <c r="H34" t="s">
        <v>192</v>
      </c>
      <c r="I34" s="11">
        <v>40</v>
      </c>
      <c r="J34" t="s">
        <v>353</v>
      </c>
    </row>
    <row r="35" spans="1:10" x14ac:dyDescent="0.2">
      <c r="A35" s="1" t="s">
        <v>354</v>
      </c>
      <c r="B35" s="11">
        <v>70</v>
      </c>
      <c r="C35" s="11">
        <v>100</v>
      </c>
      <c r="D35" t="s">
        <v>355</v>
      </c>
      <c r="E35" t="s">
        <v>355</v>
      </c>
      <c r="F35" t="s">
        <v>352</v>
      </c>
      <c r="G35" s="11">
        <v>7000</v>
      </c>
      <c r="H35" t="s">
        <v>192</v>
      </c>
      <c r="I35" s="11">
        <v>70</v>
      </c>
      <c r="J35" t="s">
        <v>356</v>
      </c>
    </row>
    <row r="36" spans="1:10" x14ac:dyDescent="0.2">
      <c r="A36" s="1" t="s">
        <v>357</v>
      </c>
      <c r="B36" s="11">
        <v>20</v>
      </c>
      <c r="C36" s="11">
        <v>550</v>
      </c>
      <c r="D36" t="s">
        <v>358</v>
      </c>
      <c r="E36" t="s">
        <v>359</v>
      </c>
      <c r="F36" t="s">
        <v>352</v>
      </c>
      <c r="G36" s="11">
        <v>11000</v>
      </c>
      <c r="H36" t="s">
        <v>192</v>
      </c>
      <c r="I36" s="11">
        <v>20</v>
      </c>
      <c r="J36" t="s">
        <v>360</v>
      </c>
    </row>
    <row r="37" spans="1:10" x14ac:dyDescent="0.2">
      <c r="A37" s="1" t="s">
        <v>361</v>
      </c>
      <c r="B37" s="11">
        <v>20</v>
      </c>
      <c r="C37" s="11">
        <v>200</v>
      </c>
      <c r="D37" t="s">
        <v>362</v>
      </c>
      <c r="E37" t="s">
        <v>363</v>
      </c>
      <c r="F37" t="s">
        <v>352</v>
      </c>
      <c r="G37" s="11">
        <v>4000</v>
      </c>
      <c r="H37" t="s">
        <v>192</v>
      </c>
      <c r="I37" s="11">
        <v>20</v>
      </c>
      <c r="J37" t="s">
        <v>364</v>
      </c>
    </row>
    <row r="38" spans="1:10" x14ac:dyDescent="0.2">
      <c r="A38" s="1" t="s">
        <v>365</v>
      </c>
      <c r="B38" s="11">
        <v>40</v>
      </c>
      <c r="C38" s="11">
        <v>100</v>
      </c>
      <c r="D38" t="s">
        <v>366</v>
      </c>
      <c r="E38" t="s">
        <v>367</v>
      </c>
      <c r="F38" t="s">
        <v>352</v>
      </c>
      <c r="G38" s="11">
        <v>4000</v>
      </c>
      <c r="H38" t="s">
        <v>192</v>
      </c>
      <c r="I38" s="11">
        <v>40</v>
      </c>
      <c r="J38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2025-07-16T10:46:19Z</dcterms:modified>
</cp:coreProperties>
</file>